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cses-my.sharepoint.com/personal/ses50573_vicses_ses_vic_gov_au/Documents/Documents/DataVic/"/>
    </mc:Choice>
  </mc:AlternateContent>
  <xr:revisionPtr revIDLastSave="3" documentId="13_ncr:1_{B3B833FF-23E7-4F5F-888C-73A6E2D3D4C5}" xr6:coauthVersionLast="47" xr6:coauthVersionMax="47" xr10:uidLastSave="{4B1CCC16-F75B-4855-8FC3-5168627913AD}"/>
  <bookViews>
    <workbookView xWindow="-108" yWindow="-108" windowWidth="23256" windowHeight="12456" xr2:uid="{BA0D125C-5B1C-49D3-9CF6-42C2AB8E3E3E}"/>
  </bookViews>
  <sheets>
    <sheet name="Summary" sheetId="2" r:id="rId1"/>
    <sheet name="Count by region" sheetId="1" r:id="rId2"/>
    <sheet name="Age by Region 2025-26" sheetId="4" r:id="rId3"/>
    <sheet name="Age at start" sheetId="3" r:id="rId4"/>
  </sheets>
  <definedNames>
    <definedName name="_xlnm.Print_Area" localSheetId="0">Summary!$A$1:$M$19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3" i="3"/>
  <c r="C6" i="1"/>
  <c r="D6" i="1"/>
  <c r="E6" i="1"/>
  <c r="F6" i="1"/>
  <c r="G6" i="1"/>
  <c r="H6" i="1"/>
  <c r="I6" i="1"/>
  <c r="B6" i="1"/>
</calcChain>
</file>

<file path=xl/sharedStrings.xml><?xml version="1.0" encoding="utf-8"?>
<sst xmlns="http://schemas.openxmlformats.org/spreadsheetml/2006/main" count="79" uniqueCount="57">
  <si>
    <t>Region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</si>
  <si>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</si>
  <si>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</si>
  <si>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</si>
  <si>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</si>
  <si>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</si>
  <si>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</si>
  <si>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</si>
  <si>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</si>
  <si>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Eastern</t>
  </si>
  <si>
    <t>State</t>
  </si>
  <si>
    <t>Western</t>
  </si>
  <si>
    <t>Total</t>
  </si>
  <si>
    <t>Victoria State Emergency Service</t>
  </si>
  <si>
    <t>Description/ data topic</t>
  </si>
  <si>
    <t>Inclusions</t>
  </si>
  <si>
    <t>Exclusions</t>
  </si>
  <si>
    <t>Limitations</t>
  </si>
  <si>
    <t>Geography level</t>
  </si>
  <si>
    <t>Date sourced</t>
  </si>
  <si>
    <t>July 2026.</t>
  </si>
  <si>
    <t>Period of relevance</t>
  </si>
  <si>
    <t>Frequency</t>
  </si>
  <si>
    <t>Data collected annually</t>
  </si>
  <si>
    <t>Source</t>
  </si>
  <si>
    <t>Business Owner</t>
  </si>
  <si>
    <t>VICSES State Operations / IS&amp;G</t>
  </si>
  <si>
    <t>Contact</t>
  </si>
  <si>
    <t>Senior Data Analyst | 168 Sturt Street, Southbank Vic 3006</t>
  </si>
  <si>
    <t>Summary of Volunteer Membership</t>
  </si>
  <si>
    <t>Current Volunteer Membership by Year and Region</t>
  </si>
  <si>
    <t>Member age by year joined</t>
  </si>
  <si>
    <t>Year</t>
  </si>
  <si>
    <t>Teen</t>
  </si>
  <si>
    <t>20's</t>
  </si>
  <si>
    <t>30's</t>
  </si>
  <si>
    <t>40's</t>
  </si>
  <si>
    <t>50's</t>
  </si>
  <si>
    <t>60's</t>
  </si>
  <si>
    <t>70's</t>
  </si>
  <si>
    <t>80+</t>
  </si>
  <si>
    <t>|</t>
  </si>
  <si>
    <t>Notes</t>
  </si>
  <si>
    <t>Removed option to have null DoB as this skewed age calculation to 100+</t>
  </si>
  <si>
    <t>15-19</t>
  </si>
  <si>
    <t>20s</t>
  </si>
  <si>
    <t>30s</t>
  </si>
  <si>
    <t>40s</t>
  </si>
  <si>
    <t>50s</t>
  </si>
  <si>
    <t>60s</t>
  </si>
  <si>
    <t>70+</t>
  </si>
  <si>
    <t xml:space="preserve">Count and age of members </t>
  </si>
  <si>
    <t>All current members for year listed - inludes non-active, leave and life membership in addition to active positions</t>
  </si>
  <si>
    <t>This dataset includes statewide resources.</t>
  </si>
  <si>
    <t>Age at start from July 2009, remaining tables as at July (collection date)</t>
  </si>
  <si>
    <t>Resource Management System (RMS)</t>
  </si>
  <si>
    <t>Point in time values are difficult to calculate as an individual volunteer may hold membership at more than one unit with overlapping tenure dates, hence, some summaries will vary by 1-2%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</si>
</sst>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0"/>
      <color rgb="FF003D7B"/>
      <name val="Arial"/>
      <family val="2"/>
    </font>
    <font>
      <sz val="10"/>
      <color rgb="FF003D7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3D7B"/>
        <bgColor indexed="64"/>
      </patternFill>
    </fill>
  </fills>
  <borders count="11">
    <border>
      <left/>
      <right/>
      <top/>
      <bottom/>
      <diagonal/>
    </border>
    <border>
      <left style="medium">
        <color rgb="FF003D7B"/>
      </left>
      <right style="medium">
        <color rgb="FF003D7B"/>
      </right>
      <top style="medium">
        <color rgb="FF003D7B"/>
      </top>
      <bottom style="medium">
        <color rgb="FF00917E"/>
      </bottom>
      <diagonal/>
    </border>
    <border>
      <left/>
      <right style="medium">
        <color rgb="FF003D7B"/>
      </right>
      <top style="medium">
        <color rgb="FF003D7B"/>
      </top>
      <bottom style="medium">
        <color rgb="FF00917E"/>
      </bottom>
      <diagonal/>
    </border>
    <border>
      <left style="medium">
        <color rgb="FF00917E"/>
      </left>
      <right/>
      <top style="medium">
        <color rgb="FF00917E"/>
      </top>
      <bottom style="medium">
        <color rgb="FF00917E"/>
      </bottom>
      <diagonal/>
    </border>
    <border>
      <left/>
      <right style="medium">
        <color rgb="FF00917E"/>
      </right>
      <top style="medium">
        <color rgb="FF00917E"/>
      </top>
      <bottom style="medium">
        <color rgb="FF00917E"/>
      </bottom>
      <diagonal/>
    </border>
    <border>
      <left style="medium">
        <color rgb="FF003D7B"/>
      </left>
      <right style="medium">
        <color rgb="FF003D7B"/>
      </right>
      <top/>
      <bottom style="medium">
        <color rgb="FF003D7B"/>
      </bottom>
      <diagonal/>
    </border>
    <border>
      <left/>
      <right style="medium">
        <color rgb="FF003D7B"/>
      </right>
      <top/>
      <bottom style="medium">
        <color rgb="FF003D7B"/>
      </bottom>
      <diagonal/>
    </border>
    <border>
      <left style="medium">
        <color rgb="FF003D7B"/>
      </left>
      <right style="medium">
        <color rgb="FF003D7B"/>
      </right>
      <top style="medium">
        <color rgb="FF003D7B"/>
      </top>
      <bottom/>
      <diagonal/>
    </border>
    <border>
      <left style="medium">
        <color rgb="FF003D7B"/>
      </left>
      <right style="medium">
        <color rgb="FF003D7B"/>
      </right>
      <top/>
      <bottom style="medium">
        <color rgb="FF00917E"/>
      </bottom>
      <diagonal/>
    </border>
    <border>
      <left/>
      <right style="medium">
        <color rgb="FF003D7B"/>
      </right>
      <top/>
      <bottom style="medium">
        <color rgb="FF00917E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3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3" borderId="1" xfId="1" applyFont="1" applyFill="1" applyBorder="1" applyAlignment="1">
      <alignment vertical="center" wrapText="1"/>
    </xf>
    <xf numFmtId="0" fontId="6" fillId="3" borderId="2" xfId="1" applyFont="1" applyFill="1" applyBorder="1" applyAlignment="1">
      <alignment horizontal="left" vertical="center" wrapText="1" indent="1"/>
    </xf>
    <xf numFmtId="0" fontId="5" fillId="3" borderId="5" xfId="1" applyFont="1" applyFill="1" applyBorder="1" applyAlignment="1">
      <alignment vertical="center" wrapText="1"/>
    </xf>
    <xf numFmtId="0" fontId="6" fillId="3" borderId="6" xfId="1" applyFont="1" applyFill="1" applyBorder="1" applyAlignment="1">
      <alignment horizontal="left" vertical="center" wrapText="1" indent="1"/>
    </xf>
    <xf numFmtId="0" fontId="5" fillId="3" borderId="8" xfId="1" applyFont="1" applyFill="1" applyBorder="1" applyAlignment="1">
      <alignment vertical="center" wrapText="1"/>
    </xf>
    <xf numFmtId="0" fontId="6" fillId="3" borderId="9" xfId="1" applyFont="1" applyFill="1" applyBorder="1" applyAlignment="1">
      <alignment horizontal="left" vertical="center" wrapText="1" indent="1"/>
    </xf>
    <xf numFmtId="0" fontId="6" fillId="3" borderId="5" xfId="1" applyFont="1" applyFill="1" applyBorder="1" applyAlignment="1">
      <alignment vertical="center" wrapText="1"/>
    </xf>
    <xf numFmtId="3" fontId="4" fillId="2" borderId="0" xfId="1" applyNumberFormat="1" applyFont="1" applyFill="1" applyAlignment="1">
      <alignment vertical="center"/>
    </xf>
    <xf numFmtId="1" fontId="4" fillId="2" borderId="0" xfId="1" applyNumberFormat="1" applyFont="1" applyFill="1" applyAlignment="1">
      <alignment vertical="center"/>
    </xf>
    <xf numFmtId="3" fontId="0" fillId="0" borderId="10" xfId="0" applyNumberFormat="1" applyBorder="1"/>
    <xf numFmtId="0" fontId="5" fillId="3" borderId="7" xfId="1" applyFont="1" applyFill="1" applyBorder="1" applyAlignment="1">
      <alignment vertical="center" wrapText="1"/>
    </xf>
    <xf numFmtId="0" fontId="4" fillId="4" borderId="3" xfId="1" applyFont="1" applyFill="1" applyBorder="1" applyAlignment="1">
      <alignment vertical="top" wrapText="1"/>
    </xf>
    <xf numFmtId="0" fontId="4" fillId="4" borderId="4" xfId="1" applyFont="1" applyFill="1" applyBorder="1" applyAlignment="1">
      <alignment vertical="top" wrapText="1"/>
    </xf>
  </cellXfs>
  <cellStyles count="2">
    <cellStyle name="Normal" xfId="0" builtinId="0"/>
    <cellStyle name="Normal 2" xfId="1" xr:uid="{57806D4F-F8C9-448A-B4C8-0859A9E9BF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E348-A01E-4BD0-A277-57A375B9E417}">
  <sheetPr>
    <pageSetUpPr fitToPage="1"/>
  </sheetPr>
  <dimension ref="A1:F21"/>
  <sheetViews>
    <sheetView tabSelected="1" zoomScale="85" zoomScaleNormal="85" workbookViewId="0">
      <selection activeCell="B8" sqref="B8"/>
    </sheetView>
  </sheetViews>
  <sheetFormatPr defaultColWidth="9.109375" defaultRowHeight="13.8" x14ac:dyDescent="0.25"/>
  <cols>
    <col min="1" max="1" width="17.88671875" style="5" customWidth="1"/>
    <col min="2" max="2" width="142" style="5" customWidth="1"/>
    <col min="3" max="3" width="13" style="5" customWidth="1"/>
    <col min="4" max="9" width="15.5546875" style="5" customWidth="1"/>
    <col min="10" max="16384" width="9.109375" style="5"/>
  </cols>
  <sheetData>
    <row r="1" spans="1:2" ht="22.8" x14ac:dyDescent="0.25">
      <c r="A1" s="4" t="s">
        <v>13</v>
      </c>
    </row>
    <row r="2" spans="1:2" ht="22.8" x14ac:dyDescent="0.25">
      <c r="A2" s="4" t="s">
        <v>29</v>
      </c>
    </row>
    <row r="3" spans="1:2" ht="14.4" thickBot="1" x14ac:dyDescent="0.3"/>
    <row r="4" spans="1:2" ht="27" thickBot="1" x14ac:dyDescent="0.3">
      <c r="A4" s="6" t="s">
        <v>14</v>
      </c>
      <c r="B4" s="7" t="s">
        <v>51</v>
      </c>
    </row>
    <row r="5" spans="1:2" ht="14.4" thickBot="1" x14ac:dyDescent="0.3">
      <c r="A5" s="17"/>
      <c r="B5" s="18"/>
    </row>
    <row r="6" spans="1:2" ht="14.4" thickBot="1" x14ac:dyDescent="0.3">
      <c r="A6" s="8" t="s">
        <v>15</v>
      </c>
      <c r="B6" s="9" t="s">
        <v>52</v>
      </c>
    </row>
    <row r="7" spans="1:2" ht="14.4" thickBot="1" x14ac:dyDescent="0.3">
      <c r="A7" s="8" t="s">
        <v>16</v>
      </c>
      <c r="B7" s="9"/>
    </row>
    <row r="8" spans="1:2" ht="27" thickBot="1" x14ac:dyDescent="0.3">
      <c r="A8" s="16" t="s">
        <v>17</v>
      </c>
      <c r="B8" s="9" t="s">
        <v>56</v>
      </c>
    </row>
    <row r="9" spans="1:2" ht="14.4" thickBot="1" x14ac:dyDescent="0.3">
      <c r="A9" s="17"/>
      <c r="B9" s="18"/>
    </row>
    <row r="10" spans="1:2" ht="14.4" thickBot="1" x14ac:dyDescent="0.3">
      <c r="A10" s="8" t="s">
        <v>18</v>
      </c>
      <c r="B10" s="9" t="s">
        <v>53</v>
      </c>
    </row>
    <row r="11" spans="1:2" ht="14.4" thickBot="1" x14ac:dyDescent="0.3">
      <c r="A11" s="8" t="s">
        <v>19</v>
      </c>
      <c r="B11" s="9" t="s">
        <v>20</v>
      </c>
    </row>
    <row r="12" spans="1:2" ht="27" thickBot="1" x14ac:dyDescent="0.3">
      <c r="A12" s="10" t="s">
        <v>21</v>
      </c>
      <c r="B12" s="11" t="s">
        <v>54</v>
      </c>
    </row>
    <row r="13" spans="1:2" ht="14.4" thickBot="1" x14ac:dyDescent="0.3">
      <c r="A13" s="10" t="s">
        <v>22</v>
      </c>
      <c r="B13" s="11" t="s">
        <v>23</v>
      </c>
    </row>
    <row r="14" spans="1:2" ht="14.4" thickBot="1" x14ac:dyDescent="0.3">
      <c r="A14" s="17"/>
      <c r="B14" s="18"/>
    </row>
    <row r="15" spans="1:2" ht="14.4" thickBot="1" x14ac:dyDescent="0.3">
      <c r="A15" s="8" t="s">
        <v>24</v>
      </c>
      <c r="B15" s="9" t="s">
        <v>55</v>
      </c>
    </row>
    <row r="16" spans="1:2" ht="14.4" thickBot="1" x14ac:dyDescent="0.3">
      <c r="A16" s="8" t="s">
        <v>25</v>
      </c>
      <c r="B16" s="9" t="s">
        <v>26</v>
      </c>
    </row>
    <row r="17" spans="1:6" ht="14.4" thickBot="1" x14ac:dyDescent="0.3">
      <c r="A17" s="12" t="s">
        <v>27</v>
      </c>
      <c r="B17" s="9" t="s">
        <v>28</v>
      </c>
    </row>
    <row r="20" spans="1:6" x14ac:dyDescent="0.25">
      <c r="D20" s="13"/>
      <c r="E20" s="13"/>
    </row>
    <row r="21" spans="1:6" x14ac:dyDescent="0.25">
      <c r="F21" s="14"/>
    </row>
  </sheetData>
  <mergeCells count="3">
    <mergeCell ref="A5:B5"/>
    <mergeCell ref="A9:B9"/>
    <mergeCell ref="A14:B14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37B8-6EBE-4A50-BBA5-EA22C800DBC2}">
  <dimension ref="A1:J6"/>
  <sheetViews>
    <sheetView workbookViewId="0">
      <selection activeCell="C10" sqref="C10"/>
    </sheetView>
  </sheetViews>
  <sheetFormatPr defaultRowHeight="13.2" x14ac:dyDescent="0.25"/>
  <sheetData>
    <row r="1" spans="1:10" x14ac:dyDescent="0.25">
      <c r="A1" s="2" t="s">
        <v>30</v>
      </c>
    </row>
    <row r="2" spans="1:1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1"/>
    </row>
    <row r="3" spans="1:10" x14ac:dyDescent="0.25">
      <c r="A3" t="s">
        <v>9</v>
      </c>
      <c r="B3" s="1">
        <v>2608</v>
      </c>
      <c r="C3" s="1">
        <v>2605</v>
      </c>
      <c r="D3" s="1">
        <v>2624</v>
      </c>
      <c r="E3" s="1">
        <v>2597</v>
      </c>
      <c r="F3" s="1">
        <v>2482</v>
      </c>
      <c r="G3" s="1">
        <v>2489</v>
      </c>
      <c r="H3" s="1">
        <v>2679</v>
      </c>
      <c r="I3" s="1">
        <v>2651</v>
      </c>
    </row>
    <row r="4" spans="1:10" x14ac:dyDescent="0.25">
      <c r="A4" t="s">
        <v>11</v>
      </c>
      <c r="B4" s="1">
        <v>2478</v>
      </c>
      <c r="C4" s="1">
        <v>2578</v>
      </c>
      <c r="D4" s="1">
        <v>2488</v>
      </c>
      <c r="E4" s="1">
        <v>2413</v>
      </c>
      <c r="F4" s="1">
        <v>2345</v>
      </c>
      <c r="G4" s="1">
        <v>2412</v>
      </c>
      <c r="H4" s="1">
        <v>2409</v>
      </c>
      <c r="I4" s="1">
        <v>2448</v>
      </c>
      <c r="J4" s="1"/>
    </row>
    <row r="5" spans="1:10" x14ac:dyDescent="0.25">
      <c r="A5" t="s">
        <v>10</v>
      </c>
      <c r="B5">
        <v>2</v>
      </c>
      <c r="C5">
        <v>2</v>
      </c>
      <c r="D5">
        <v>2</v>
      </c>
      <c r="E5">
        <v>2</v>
      </c>
      <c r="F5">
        <v>2</v>
      </c>
      <c r="G5">
        <v>3</v>
      </c>
      <c r="H5">
        <v>4</v>
      </c>
      <c r="I5">
        <v>71</v>
      </c>
    </row>
    <row r="6" spans="1:10" x14ac:dyDescent="0.25">
      <c r="A6" s="3" t="s">
        <v>12</v>
      </c>
      <c r="B6" s="1">
        <f>SUM(B3:B5)</f>
        <v>5088</v>
      </c>
      <c r="C6" s="1">
        <f t="shared" ref="C6:I6" si="0">SUM(C3:C5)</f>
        <v>5185</v>
      </c>
      <c r="D6" s="1">
        <f t="shared" si="0"/>
        <v>5114</v>
      </c>
      <c r="E6" s="1">
        <f t="shared" si="0"/>
        <v>5012</v>
      </c>
      <c r="F6" s="1">
        <f t="shared" si="0"/>
        <v>4829</v>
      </c>
      <c r="G6" s="1">
        <f t="shared" si="0"/>
        <v>4904</v>
      </c>
      <c r="H6" s="1">
        <f t="shared" si="0"/>
        <v>5092</v>
      </c>
      <c r="I6" s="1">
        <f t="shared" si="0"/>
        <v>5170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50EE2-BB68-48AE-B6A4-C040169537C0}">
  <dimension ref="A1:H4"/>
  <sheetViews>
    <sheetView workbookViewId="0">
      <selection activeCell="A6" sqref="A6"/>
    </sheetView>
  </sheetViews>
  <sheetFormatPr defaultRowHeight="13.2" x14ac:dyDescent="0.25"/>
  <sheetData>
    <row r="1" spans="1:8" x14ac:dyDescent="0.25">
      <c r="A1" s="3" t="s">
        <v>0</v>
      </c>
      <c r="B1" s="3" t="s">
        <v>44</v>
      </c>
      <c r="C1" s="3" t="s">
        <v>45</v>
      </c>
      <c r="D1" s="3" t="s">
        <v>46</v>
      </c>
      <c r="E1" s="3" t="s">
        <v>47</v>
      </c>
      <c r="F1" s="3" t="s">
        <v>48</v>
      </c>
      <c r="G1" s="3" t="s">
        <v>49</v>
      </c>
      <c r="H1" s="3" t="s">
        <v>50</v>
      </c>
    </row>
    <row r="2" spans="1:8" x14ac:dyDescent="0.25">
      <c r="A2" t="s">
        <v>9</v>
      </c>
      <c r="B2">
        <v>130</v>
      </c>
      <c r="C2">
        <v>375</v>
      </c>
      <c r="D2">
        <v>481</v>
      </c>
      <c r="E2">
        <v>455</v>
      </c>
      <c r="F2">
        <v>507</v>
      </c>
      <c r="G2">
        <v>419</v>
      </c>
      <c r="H2">
        <v>265</v>
      </c>
    </row>
    <row r="3" spans="1:8" x14ac:dyDescent="0.25">
      <c r="A3" t="s">
        <v>11</v>
      </c>
      <c r="B3">
        <v>76</v>
      </c>
      <c r="C3">
        <v>395</v>
      </c>
      <c r="D3">
        <v>454</v>
      </c>
      <c r="E3">
        <v>476</v>
      </c>
      <c r="F3">
        <v>431</v>
      </c>
      <c r="G3">
        <v>347</v>
      </c>
      <c r="H3">
        <v>251</v>
      </c>
    </row>
    <row r="4" spans="1:8" x14ac:dyDescent="0.25">
      <c r="A4" t="s">
        <v>10</v>
      </c>
      <c r="D4">
        <v>1</v>
      </c>
      <c r="E4">
        <v>2</v>
      </c>
      <c r="G4">
        <v>5</v>
      </c>
      <c r="H4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034B2-7434-4ABB-9A85-69BE2B673185}">
  <dimension ref="A1:N19"/>
  <sheetViews>
    <sheetView workbookViewId="0">
      <selection activeCell="J28" sqref="J28"/>
    </sheetView>
  </sheetViews>
  <sheetFormatPr defaultRowHeight="13.2" x14ac:dyDescent="0.25"/>
  <cols>
    <col min="1" max="1" width="7.33203125" customWidth="1"/>
    <col min="2" max="2" width="1.44140625" bestFit="1" customWidth="1"/>
  </cols>
  <sheetData>
    <row r="1" spans="1:14" x14ac:dyDescent="0.25">
      <c r="A1" s="2" t="s">
        <v>31</v>
      </c>
      <c r="B1" s="2"/>
    </row>
    <row r="2" spans="1:14" x14ac:dyDescent="0.25">
      <c r="A2" s="3" t="s">
        <v>32</v>
      </c>
      <c r="B2" s="3" t="s">
        <v>41</v>
      </c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  <c r="H2" s="3" t="s">
        <v>38</v>
      </c>
      <c r="I2" s="3" t="s">
        <v>39</v>
      </c>
      <c r="J2" s="3" t="s">
        <v>40</v>
      </c>
      <c r="K2" s="3" t="s">
        <v>12</v>
      </c>
      <c r="M2" s="3" t="s">
        <v>42</v>
      </c>
    </row>
    <row r="3" spans="1:14" x14ac:dyDescent="0.25">
      <c r="A3">
        <v>2009</v>
      </c>
      <c r="B3" s="3" t="s">
        <v>41</v>
      </c>
      <c r="C3">
        <v>46</v>
      </c>
      <c r="D3">
        <v>116</v>
      </c>
      <c r="E3">
        <v>106</v>
      </c>
      <c r="F3">
        <v>77</v>
      </c>
      <c r="G3">
        <v>58</v>
      </c>
      <c r="H3">
        <v>20</v>
      </c>
      <c r="I3">
        <v>3</v>
      </c>
      <c r="J3">
        <v>18</v>
      </c>
      <c r="K3" s="15">
        <f>SUM(C3:J3)</f>
        <v>444</v>
      </c>
    </row>
    <row r="4" spans="1:14" x14ac:dyDescent="0.25">
      <c r="A4">
        <v>2010</v>
      </c>
      <c r="B4" s="3" t="s">
        <v>41</v>
      </c>
      <c r="C4">
        <v>93</v>
      </c>
      <c r="D4">
        <v>276</v>
      </c>
      <c r="E4">
        <v>217</v>
      </c>
      <c r="F4">
        <v>159</v>
      </c>
      <c r="G4">
        <v>87</v>
      </c>
      <c r="H4">
        <v>44</v>
      </c>
      <c r="I4">
        <v>2</v>
      </c>
      <c r="J4">
        <v>19</v>
      </c>
      <c r="K4" s="15">
        <f t="shared" ref="K4:K19" si="0">SUM(C4:J4)</f>
        <v>897</v>
      </c>
      <c r="M4">
        <v>2018</v>
      </c>
      <c r="N4" t="s">
        <v>43</v>
      </c>
    </row>
    <row r="5" spans="1:14" x14ac:dyDescent="0.25">
      <c r="A5">
        <v>2011</v>
      </c>
      <c r="B5" s="3" t="s">
        <v>41</v>
      </c>
      <c r="C5">
        <v>89</v>
      </c>
      <c r="D5">
        <v>300</v>
      </c>
      <c r="E5">
        <v>230</v>
      </c>
      <c r="F5">
        <v>209</v>
      </c>
      <c r="G5">
        <v>105</v>
      </c>
      <c r="H5">
        <v>56</v>
      </c>
      <c r="I5">
        <v>14</v>
      </c>
      <c r="J5">
        <v>22</v>
      </c>
      <c r="K5" s="15">
        <f t="shared" si="0"/>
        <v>1025</v>
      </c>
    </row>
    <row r="6" spans="1:14" x14ac:dyDescent="0.25">
      <c r="A6">
        <v>2012</v>
      </c>
      <c r="B6" s="3" t="s">
        <v>41</v>
      </c>
      <c r="C6">
        <v>103</v>
      </c>
      <c r="D6">
        <v>226</v>
      </c>
      <c r="E6">
        <v>158</v>
      </c>
      <c r="F6">
        <v>134</v>
      </c>
      <c r="G6">
        <v>83</v>
      </c>
      <c r="H6">
        <v>48</v>
      </c>
      <c r="I6">
        <v>8</v>
      </c>
      <c r="J6">
        <v>41</v>
      </c>
      <c r="K6" s="15">
        <f t="shared" si="0"/>
        <v>801</v>
      </c>
    </row>
    <row r="7" spans="1:14" x14ac:dyDescent="0.25">
      <c r="A7">
        <v>2013</v>
      </c>
      <c r="B7" s="3" t="s">
        <v>41</v>
      </c>
      <c r="C7">
        <v>139</v>
      </c>
      <c r="D7">
        <v>281</v>
      </c>
      <c r="E7">
        <v>198</v>
      </c>
      <c r="F7">
        <v>157</v>
      </c>
      <c r="G7">
        <v>101</v>
      </c>
      <c r="H7">
        <v>47</v>
      </c>
      <c r="I7">
        <v>12</v>
      </c>
      <c r="J7">
        <v>42</v>
      </c>
      <c r="K7" s="15">
        <f t="shared" si="0"/>
        <v>977</v>
      </c>
    </row>
    <row r="8" spans="1:14" x14ac:dyDescent="0.25">
      <c r="A8">
        <v>2014</v>
      </c>
      <c r="B8" s="3" t="s">
        <v>41</v>
      </c>
      <c r="C8">
        <v>140</v>
      </c>
      <c r="D8">
        <v>309</v>
      </c>
      <c r="E8">
        <v>167</v>
      </c>
      <c r="F8">
        <v>158</v>
      </c>
      <c r="G8">
        <v>114</v>
      </c>
      <c r="H8">
        <v>61</v>
      </c>
      <c r="I8">
        <v>6</v>
      </c>
      <c r="J8">
        <v>32</v>
      </c>
      <c r="K8" s="15">
        <f t="shared" si="0"/>
        <v>987</v>
      </c>
    </row>
    <row r="9" spans="1:14" x14ac:dyDescent="0.25">
      <c r="A9">
        <v>2015</v>
      </c>
      <c r="B9" s="3" t="s">
        <v>41</v>
      </c>
      <c r="C9">
        <v>122</v>
      </c>
      <c r="D9">
        <v>329</v>
      </c>
      <c r="E9">
        <v>196</v>
      </c>
      <c r="F9">
        <v>175</v>
      </c>
      <c r="G9">
        <v>129</v>
      </c>
      <c r="H9">
        <v>71</v>
      </c>
      <c r="I9">
        <v>11</v>
      </c>
      <c r="J9">
        <v>23</v>
      </c>
      <c r="K9" s="15">
        <f t="shared" si="0"/>
        <v>1056</v>
      </c>
    </row>
    <row r="10" spans="1:14" x14ac:dyDescent="0.25">
      <c r="A10">
        <v>2016</v>
      </c>
      <c r="B10" s="3" t="s">
        <v>41</v>
      </c>
      <c r="C10">
        <v>102</v>
      </c>
      <c r="D10">
        <v>261</v>
      </c>
      <c r="E10">
        <v>225</v>
      </c>
      <c r="F10">
        <v>142</v>
      </c>
      <c r="G10">
        <v>106</v>
      </c>
      <c r="H10">
        <v>52</v>
      </c>
      <c r="I10">
        <v>4</v>
      </c>
      <c r="J10">
        <v>31</v>
      </c>
      <c r="K10" s="15">
        <f t="shared" si="0"/>
        <v>923</v>
      </c>
    </row>
    <row r="11" spans="1:14" x14ac:dyDescent="0.25">
      <c r="A11">
        <v>2017</v>
      </c>
      <c r="B11" s="3" t="s">
        <v>41</v>
      </c>
      <c r="C11">
        <v>120</v>
      </c>
      <c r="D11">
        <v>272</v>
      </c>
      <c r="E11">
        <v>197</v>
      </c>
      <c r="F11">
        <v>127</v>
      </c>
      <c r="G11">
        <v>89</v>
      </c>
      <c r="H11">
        <v>59</v>
      </c>
      <c r="I11">
        <v>16</v>
      </c>
      <c r="J11">
        <v>27</v>
      </c>
      <c r="K11" s="15">
        <f t="shared" si="0"/>
        <v>907</v>
      </c>
    </row>
    <row r="12" spans="1:14" x14ac:dyDescent="0.25">
      <c r="A12">
        <v>2018</v>
      </c>
      <c r="B12" s="3" t="s">
        <v>41</v>
      </c>
      <c r="C12">
        <v>155</v>
      </c>
      <c r="D12">
        <v>279</v>
      </c>
      <c r="E12">
        <v>176</v>
      </c>
      <c r="F12">
        <v>145</v>
      </c>
      <c r="G12">
        <v>116</v>
      </c>
      <c r="H12">
        <v>66</v>
      </c>
      <c r="I12">
        <v>7</v>
      </c>
      <c r="J12">
        <v>2</v>
      </c>
      <c r="K12" s="15">
        <f t="shared" si="0"/>
        <v>946</v>
      </c>
    </row>
    <row r="13" spans="1:14" x14ac:dyDescent="0.25">
      <c r="A13">
        <v>2019</v>
      </c>
      <c r="B13" s="3" t="s">
        <v>41</v>
      </c>
      <c r="C13">
        <v>126</v>
      </c>
      <c r="D13">
        <v>337</v>
      </c>
      <c r="E13">
        <v>236</v>
      </c>
      <c r="F13">
        <v>180</v>
      </c>
      <c r="G13">
        <v>104</v>
      </c>
      <c r="H13">
        <v>70</v>
      </c>
      <c r="I13">
        <v>9</v>
      </c>
      <c r="K13" s="15">
        <f t="shared" si="0"/>
        <v>1062</v>
      </c>
    </row>
    <row r="14" spans="1:14" x14ac:dyDescent="0.25">
      <c r="A14">
        <v>2020</v>
      </c>
      <c r="B14" s="3" t="s">
        <v>41</v>
      </c>
      <c r="C14">
        <v>105</v>
      </c>
      <c r="D14">
        <v>207</v>
      </c>
      <c r="E14">
        <v>187</v>
      </c>
      <c r="F14">
        <v>134</v>
      </c>
      <c r="G14">
        <v>124</v>
      </c>
      <c r="H14">
        <v>60</v>
      </c>
      <c r="I14">
        <v>5</v>
      </c>
      <c r="J14">
        <v>1</v>
      </c>
      <c r="K14" s="15">
        <f t="shared" si="0"/>
        <v>823</v>
      </c>
    </row>
    <row r="15" spans="1:14" x14ac:dyDescent="0.25">
      <c r="A15">
        <v>2021</v>
      </c>
      <c r="B15" s="3" t="s">
        <v>41</v>
      </c>
      <c r="C15">
        <v>100</v>
      </c>
      <c r="D15">
        <v>303</v>
      </c>
      <c r="E15">
        <v>210</v>
      </c>
      <c r="F15">
        <v>167</v>
      </c>
      <c r="G15">
        <v>136</v>
      </c>
      <c r="H15">
        <v>66</v>
      </c>
      <c r="I15">
        <v>12</v>
      </c>
      <c r="J15">
        <v>2</v>
      </c>
      <c r="K15" s="15">
        <f t="shared" si="0"/>
        <v>996</v>
      </c>
    </row>
    <row r="16" spans="1:14" x14ac:dyDescent="0.25">
      <c r="A16">
        <v>2022</v>
      </c>
      <c r="B16" s="3" t="s">
        <v>41</v>
      </c>
      <c r="C16">
        <v>108</v>
      </c>
      <c r="D16">
        <v>193</v>
      </c>
      <c r="E16">
        <v>205</v>
      </c>
      <c r="F16">
        <v>176</v>
      </c>
      <c r="G16">
        <v>119</v>
      </c>
      <c r="H16">
        <v>71</v>
      </c>
      <c r="I16">
        <v>10</v>
      </c>
      <c r="K16" s="15">
        <f t="shared" si="0"/>
        <v>882</v>
      </c>
    </row>
    <row r="17" spans="1:11" x14ac:dyDescent="0.25">
      <c r="A17">
        <v>2023</v>
      </c>
      <c r="B17" s="3" t="s">
        <v>41</v>
      </c>
      <c r="C17">
        <v>93</v>
      </c>
      <c r="D17">
        <v>202</v>
      </c>
      <c r="E17">
        <v>203</v>
      </c>
      <c r="F17">
        <v>165</v>
      </c>
      <c r="G17">
        <v>123</v>
      </c>
      <c r="H17">
        <v>95</v>
      </c>
      <c r="I17">
        <v>19</v>
      </c>
      <c r="J17">
        <v>2</v>
      </c>
      <c r="K17" s="15">
        <f t="shared" si="0"/>
        <v>902</v>
      </c>
    </row>
    <row r="18" spans="1:11" x14ac:dyDescent="0.25">
      <c r="A18">
        <v>2024</v>
      </c>
      <c r="B18" s="3" t="s">
        <v>41</v>
      </c>
      <c r="C18">
        <v>125</v>
      </c>
      <c r="D18">
        <v>218</v>
      </c>
      <c r="E18">
        <v>274</v>
      </c>
      <c r="F18">
        <v>236</v>
      </c>
      <c r="G18">
        <v>167</v>
      </c>
      <c r="H18">
        <v>96</v>
      </c>
      <c r="I18">
        <v>15</v>
      </c>
      <c r="J18">
        <v>1</v>
      </c>
      <c r="K18" s="15">
        <f t="shared" si="0"/>
        <v>1132</v>
      </c>
    </row>
    <row r="19" spans="1:11" x14ac:dyDescent="0.25">
      <c r="A19">
        <v>2025</v>
      </c>
      <c r="B19" s="3" t="s">
        <v>41</v>
      </c>
      <c r="C19">
        <v>96</v>
      </c>
      <c r="D19">
        <v>214</v>
      </c>
      <c r="E19">
        <v>217</v>
      </c>
      <c r="F19">
        <v>172</v>
      </c>
      <c r="G19">
        <v>149</v>
      </c>
      <c r="H19">
        <v>79</v>
      </c>
      <c r="I19">
        <v>16</v>
      </c>
      <c r="J19">
        <v>1</v>
      </c>
      <c r="K19" s="15">
        <f t="shared" si="0"/>
        <v>944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Count by region</vt:lpstr>
      <vt:lpstr>Age by Region 2025-26</vt:lpstr>
      <vt:lpstr>Age at start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LYONS</dc:creator>
  <cp:lastModifiedBy>PETER LYONS</cp:lastModifiedBy>
  <dcterms:created xsi:type="dcterms:W3CDTF">2026-07-28T05:39:03Z</dcterms:created>
  <dcterms:modified xsi:type="dcterms:W3CDTF">2026-07-30T05:54:22Z</dcterms:modified>
</cp:coreProperties>
</file>